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0053d3fd61d92/デスクトップ/少林寺拳法/高知県連/県大会/2025/第53回県大会申込書・広告・納入書/"/>
    </mc:Choice>
  </mc:AlternateContent>
  <xr:revisionPtr revIDLastSave="204" documentId="13_ncr:1_{05CDE7FA-9C7A-4C3F-BEDF-00F808BB54B9}" xr6:coauthVersionLast="47" xr6:coauthVersionMax="47" xr10:uidLastSave="{85C9E271-D3FB-4E3B-B951-4ECD8FA714E9}"/>
  <bookViews>
    <workbookView xWindow="-108" yWindow="-108" windowWidth="23256" windowHeight="13896" tabRatio="848" xr2:uid="{00000000-000D-0000-FFFF-FFFF00000000}"/>
  </bookViews>
  <sheets>
    <sheet name="出場費集計" sheetId="5" r:id="rId1"/>
    <sheet name="各所属保存用　賛助会費" sheetId="4" r:id="rId2"/>
    <sheet name="納入書" sheetId="2" r:id="rId3"/>
    <sheet name="所属データ" sheetId="3" state="hidden" r:id="rId4"/>
  </sheets>
  <definedNames>
    <definedName name="所属">所属データ!$B$2:$B$21</definedName>
    <definedName name="所属長">所属データ!$C$2:$C$16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45" i="2"/>
  <c r="C42" i="2"/>
  <c r="C43" i="2"/>
  <c r="C44" i="2"/>
  <c r="C14" i="2"/>
  <c r="D14" i="2" s="1"/>
  <c r="D44" i="2" s="1"/>
  <c r="H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4" i="5"/>
  <c r="D24" i="5"/>
  <c r="D10" i="2"/>
  <c r="D43" i="2" s="1"/>
  <c r="E26" i="4"/>
  <c r="E27" i="4"/>
  <c r="E28" i="4"/>
  <c r="D29" i="4"/>
  <c r="C18" i="2" s="1"/>
  <c r="D18" i="2" s="1"/>
  <c r="C24" i="5"/>
  <c r="C6" i="2" s="1"/>
  <c r="E24" i="4"/>
  <c r="E25" i="4"/>
  <c r="E23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5" i="4"/>
  <c r="H24" i="5" l="1"/>
  <c r="E29" i="4"/>
  <c r="E26" i="2" l="1"/>
  <c r="E27" i="2"/>
  <c r="E28" i="2"/>
  <c r="E29" i="2"/>
  <c r="E30" i="2"/>
  <c r="E31" i="2"/>
  <c r="E32" i="2"/>
  <c r="E33" i="2"/>
  <c r="E25" i="2"/>
  <c r="E34" i="2"/>
  <c r="D35" i="2"/>
  <c r="D6" i="2"/>
  <c r="D42" i="2" l="1"/>
  <c r="D45" i="2"/>
  <c r="E35" i="2"/>
  <c r="D46" i="2" s="1"/>
  <c r="D47" i="2" l="1"/>
  <c r="C50" i="2" s="1"/>
</calcChain>
</file>

<file path=xl/sharedStrings.xml><?xml version="1.0" encoding="utf-8"?>
<sst xmlns="http://schemas.openxmlformats.org/spreadsheetml/2006/main" count="92" uniqueCount="79">
  <si>
    <t>口　数</t>
  </si>
  <si>
    <t>金　額</t>
  </si>
  <si>
    <t>合　　計</t>
  </si>
  <si>
    <t>出場者数</t>
  </si>
  <si>
    <t>合計金額</t>
  </si>
  <si>
    <t>品　　名</t>
  </si>
  <si>
    <t>広 告 主</t>
    <phoneticPr fontId="2"/>
  </si>
  <si>
    <t>単 価</t>
    <phoneticPr fontId="2"/>
  </si>
  <si>
    <t>数 量</t>
    <phoneticPr fontId="2"/>
  </si>
  <si>
    <t>金 額</t>
    <phoneticPr fontId="2"/>
  </si>
  <si>
    <t>所属長：</t>
    <rPh sb="0" eb="3">
      <t>ショゾクチョウ</t>
    </rPh>
    <phoneticPr fontId="2"/>
  </si>
  <si>
    <t>日　 付：</t>
    <rPh sb="0" eb="1">
      <t>ヒ</t>
    </rPh>
    <rPh sb="3" eb="4">
      <t>ツキ</t>
    </rPh>
    <phoneticPr fontId="2"/>
  </si>
  <si>
    <t>所 　属：</t>
    <rPh sb="0" eb="1">
      <t>ショ</t>
    </rPh>
    <rPh sb="3" eb="4">
      <t>ゾク</t>
    </rPh>
    <phoneticPr fontId="2"/>
  </si>
  <si>
    <t>賛助会費</t>
    <rPh sb="0" eb="4">
      <t>サンジョカイヒ</t>
    </rPh>
    <phoneticPr fontId="2"/>
  </si>
  <si>
    <t>広告代</t>
    <rPh sb="0" eb="2">
      <t>コウコク</t>
    </rPh>
    <rPh sb="2" eb="3">
      <t>ダイ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</si>
  <si>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</si>
  <si>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</si>
  <si>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</si>
  <si>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合計金額：</t>
    <rPh sb="0" eb="2">
      <t>ゴウケイ</t>
    </rPh>
    <rPh sb="2" eb="4">
      <t>キンガク</t>
    </rPh>
    <phoneticPr fontId="2"/>
  </si>
  <si>
    <t>賛助会費　1口</t>
    <rPh sb="0" eb="4">
      <t>サンジョカイヒ</t>
    </rPh>
    <rPh sb="6" eb="7">
      <t>クチ</t>
    </rPh>
    <phoneticPr fontId="2"/>
  </si>
  <si>
    <t>所属</t>
    <rPh sb="0" eb="2">
      <t>ショゾク</t>
    </rPh>
    <phoneticPr fontId="8"/>
  </si>
  <si>
    <t>高知港道院拳友会</t>
    <rPh sb="0" eb="1">
      <t>タカ</t>
    </rPh>
    <rPh sb="1" eb="2">
      <t>チ</t>
    </rPh>
    <rPh sb="2" eb="3">
      <t>ミナト</t>
    </rPh>
    <phoneticPr fontId="8"/>
  </si>
  <si>
    <t>南国日章道院拳友会</t>
    <rPh sb="0" eb="2">
      <t>ナンゴク</t>
    </rPh>
    <rPh sb="2" eb="3">
      <t>ヒ</t>
    </rPh>
    <rPh sb="3" eb="4">
      <t>ショウ</t>
    </rPh>
    <phoneticPr fontId="8"/>
  </si>
  <si>
    <t>後免道院拳友会</t>
    <rPh sb="0" eb="1">
      <t>アト</t>
    </rPh>
    <rPh sb="1" eb="2">
      <t>メン</t>
    </rPh>
    <phoneticPr fontId="8"/>
  </si>
  <si>
    <t>高知本山道院拳友会</t>
    <rPh sb="0" eb="1">
      <t>タカ</t>
    </rPh>
    <rPh sb="1" eb="2">
      <t>チ</t>
    </rPh>
    <rPh sb="2" eb="3">
      <t>ホン</t>
    </rPh>
    <rPh sb="3" eb="4">
      <t>ヤマ</t>
    </rPh>
    <phoneticPr fontId="8"/>
  </si>
  <si>
    <t>高知安芸道院拳友会</t>
    <phoneticPr fontId="8"/>
  </si>
  <si>
    <t>高知南街道院拳友会</t>
    <rPh sb="0" eb="1">
      <t>タカ</t>
    </rPh>
    <rPh sb="1" eb="2">
      <t>チ</t>
    </rPh>
    <rPh sb="2" eb="3">
      <t>ミナミ</t>
    </rPh>
    <rPh sb="3" eb="4">
      <t>マチ</t>
    </rPh>
    <phoneticPr fontId="8"/>
  </si>
  <si>
    <t>高知旭スポーツ少年団</t>
    <rPh sb="2" eb="3">
      <t>アサヒ</t>
    </rPh>
    <rPh sb="7" eb="10">
      <t>ショウネンダン</t>
    </rPh>
    <phoneticPr fontId="8"/>
  </si>
  <si>
    <t>高知瀬戸スポーツ少年団</t>
    <rPh sb="0" eb="1">
      <t>タカ</t>
    </rPh>
    <rPh sb="1" eb="2">
      <t>チ</t>
    </rPh>
    <rPh sb="2" eb="3">
      <t>セ</t>
    </rPh>
    <rPh sb="3" eb="4">
      <t>ト</t>
    </rPh>
    <rPh sb="8" eb="11">
      <t>ショウネンダン</t>
    </rPh>
    <phoneticPr fontId="8"/>
  </si>
  <si>
    <t>土佐西部スポーツ少年団</t>
    <rPh sb="0" eb="1">
      <t>ツチ</t>
    </rPh>
    <rPh sb="1" eb="2">
      <t>サ</t>
    </rPh>
    <rPh sb="2" eb="3">
      <t>ニシ</t>
    </rPh>
    <rPh sb="3" eb="4">
      <t>ブ</t>
    </rPh>
    <rPh sb="8" eb="11">
      <t>ショウネンダン</t>
    </rPh>
    <phoneticPr fontId="8"/>
  </si>
  <si>
    <t>土佐四万十スポーツ少年団</t>
    <rPh sb="0" eb="2">
      <t>トサ</t>
    </rPh>
    <rPh sb="2" eb="5">
      <t>シマント</t>
    </rPh>
    <rPh sb="9" eb="12">
      <t>ショウネンダン</t>
    </rPh>
    <phoneticPr fontId="8"/>
  </si>
  <si>
    <t>土佐清水スポーツ少年団</t>
    <rPh sb="0" eb="4">
      <t>トサシミズ</t>
    </rPh>
    <rPh sb="8" eb="11">
      <t>ショウネンダン</t>
    </rPh>
    <phoneticPr fontId="8"/>
  </si>
  <si>
    <t>高知中学高等学校</t>
    <phoneticPr fontId="8"/>
  </si>
  <si>
    <t>高知工業高校</t>
    <rPh sb="0" eb="2">
      <t>コウチ</t>
    </rPh>
    <rPh sb="2" eb="4">
      <t>コウギョウ</t>
    </rPh>
    <rPh sb="4" eb="6">
      <t>コウコウ</t>
    </rPh>
    <phoneticPr fontId="8"/>
  </si>
  <si>
    <t>高知中央高等学校</t>
    <rPh sb="2" eb="8">
      <t>チュウオウコウトウガッコウ</t>
    </rPh>
    <phoneticPr fontId="8"/>
  </si>
  <si>
    <t>高知県立大学</t>
    <phoneticPr fontId="8"/>
  </si>
  <si>
    <t>高知大学</t>
    <rPh sb="0" eb="2">
      <t>コウチ</t>
    </rPh>
    <rPh sb="2" eb="4">
      <t>ダイガク</t>
    </rPh>
    <phoneticPr fontId="8"/>
  </si>
  <si>
    <t>高知高専</t>
    <rPh sb="0" eb="2">
      <t>コウチ</t>
    </rPh>
    <rPh sb="2" eb="4">
      <t>コウセン</t>
    </rPh>
    <phoneticPr fontId="8"/>
  </si>
  <si>
    <t>高知県教職員</t>
    <rPh sb="2" eb="3">
      <t>ケン</t>
    </rPh>
    <phoneticPr fontId="8"/>
  </si>
  <si>
    <t>高知県いの町役場</t>
    <rPh sb="2" eb="3">
      <t>ケン</t>
    </rPh>
    <rPh sb="5" eb="6">
      <t>チョウ</t>
    </rPh>
    <rPh sb="6" eb="8">
      <t>ヤクバ</t>
    </rPh>
    <phoneticPr fontId="8"/>
  </si>
  <si>
    <t>広告費</t>
    <phoneticPr fontId="2"/>
  </si>
  <si>
    <t>所属長</t>
    <rPh sb="0" eb="3">
      <t>ショゾクチョウ</t>
    </rPh>
    <phoneticPr fontId="2"/>
  </si>
  <si>
    <t>中町　友典</t>
  </si>
  <si>
    <t>川久保吏志</t>
  </si>
  <si>
    <t>倉本　和典</t>
  </si>
  <si>
    <t>岡田　俊介</t>
  </si>
  <si>
    <t>氏次　五雄</t>
  </si>
  <si>
    <t>宇都宮広史</t>
  </si>
  <si>
    <t>西尾　和之</t>
  </si>
  <si>
    <t>榮枝　猛</t>
  </si>
  <si>
    <t>川村　高史</t>
  </si>
  <si>
    <t>大崎　道臣</t>
  </si>
  <si>
    <t>山内　靖之</t>
  </si>
  <si>
    <t>濵田　雅士</t>
  </si>
  <si>
    <t>津野　　渉</t>
  </si>
  <si>
    <t>渡邊　　勲</t>
  </si>
  <si>
    <t>＊データが不備の場合枠内で修正ください</t>
    <rPh sb="5" eb="7">
      <t>フビ</t>
    </rPh>
    <rPh sb="8" eb="10">
      <t>バアイ</t>
    </rPh>
    <rPh sb="10" eb="11">
      <t>ワク</t>
    </rPh>
    <rPh sb="11" eb="12">
      <t>ナイ</t>
    </rPh>
    <rPh sb="13" eb="15">
      <t>シュウセイ</t>
    </rPh>
    <phoneticPr fontId="2"/>
  </si>
  <si>
    <t>住　　所</t>
  </si>
  <si>
    <t>氏　名</t>
  </si>
  <si>
    <t>高知県立武道館</t>
    <rPh sb="2" eb="3">
      <t>ケン</t>
    </rPh>
    <rPh sb="3" eb="4">
      <t>リツ</t>
    </rPh>
    <rPh sb="4" eb="7">
      <t>ブドウカン</t>
    </rPh>
    <phoneticPr fontId="8"/>
  </si>
  <si>
    <t>中村　文香</t>
    <rPh sb="0" eb="2">
      <t>ナカムラ</t>
    </rPh>
    <rPh sb="3" eb="5">
      <t>フミカ</t>
    </rPh>
    <phoneticPr fontId="2"/>
  </si>
  <si>
    <t>出 場 費</t>
    <rPh sb="4" eb="5">
      <t>ヒ</t>
    </rPh>
    <phoneticPr fontId="2"/>
  </si>
  <si>
    <t xml:space="preserve">第  53 回 高知県少林寺拳法大会 賛助会費 </t>
    <phoneticPr fontId="2"/>
  </si>
  <si>
    <t>追加出場数</t>
    <rPh sb="0" eb="2">
      <t>ツイカ</t>
    </rPh>
    <rPh sb="2" eb="4">
      <t>シュツジョウ</t>
    </rPh>
    <rPh sb="4" eb="5">
      <t>スウ</t>
    </rPh>
    <phoneticPr fontId="2"/>
  </si>
  <si>
    <t>出場者</t>
    <rPh sb="0" eb="2">
      <t>シュツジョウ</t>
    </rPh>
    <rPh sb="2" eb="3">
      <t>シャ</t>
    </rPh>
    <phoneticPr fontId="2"/>
  </si>
  <si>
    <t>サイズによる</t>
    <phoneticPr fontId="2"/>
  </si>
  <si>
    <t>団体演武出場費</t>
    <rPh sb="0" eb="2">
      <t>ダンタイ</t>
    </rPh>
    <rPh sb="2" eb="4">
      <t>エンブ</t>
    </rPh>
    <rPh sb="4" eb="6">
      <t>シュツジョウ</t>
    </rPh>
    <rPh sb="6" eb="7">
      <t>ヒ</t>
    </rPh>
    <phoneticPr fontId="2"/>
  </si>
  <si>
    <t>出場数</t>
    <phoneticPr fontId="2"/>
  </si>
  <si>
    <t>出場費</t>
    <rPh sb="0" eb="2">
      <t>シュツジョウ</t>
    </rPh>
    <rPh sb="2" eb="3">
      <t>ヒ</t>
    </rPh>
    <phoneticPr fontId="2"/>
  </si>
  <si>
    <t>追加出場費</t>
    <rPh sb="0" eb="2">
      <t>ツイカ</t>
    </rPh>
    <rPh sb="2" eb="4">
      <t>シュツジョウ</t>
    </rPh>
    <rPh sb="4" eb="5">
      <t>ヒ</t>
    </rPh>
    <phoneticPr fontId="2"/>
  </si>
  <si>
    <t>団体出場費</t>
    <rPh sb="0" eb="2">
      <t>ダンタイ</t>
    </rPh>
    <rPh sb="2" eb="4">
      <t>シュツジョウ</t>
    </rPh>
    <rPh sb="4" eb="5">
      <t>ヒ</t>
    </rPh>
    <phoneticPr fontId="2"/>
  </si>
  <si>
    <t>団体出場数</t>
    <rPh sb="0" eb="2">
      <t>ダンタイ</t>
    </rPh>
    <rPh sb="2" eb="4">
      <t>シュツジョウ</t>
    </rPh>
    <rPh sb="4" eb="5">
      <t>スウ</t>
    </rPh>
    <phoneticPr fontId="2"/>
  </si>
  <si>
    <t>団体出場数</t>
    <rPh sb="0" eb="4">
      <t>ダンタイシュツジョウ</t>
    </rPh>
    <rPh sb="4" eb="5">
      <t>スウ</t>
    </rPh>
    <phoneticPr fontId="2"/>
  </si>
  <si>
    <t>第 53回 高知県少林寺拳法大会 出場費</t>
    <rPh sb="17" eb="19">
      <t>シュツジョウ</t>
    </rPh>
    <rPh sb="19" eb="20">
      <t>ヒ</t>
    </rPh>
    <phoneticPr fontId="2"/>
  </si>
  <si>
    <t>出場費合計</t>
    <rPh sb="0" eb="3">
      <t>シュツジョウヒ</t>
    </rPh>
    <rPh sb="3" eb="5">
      <t>ゴウケイ</t>
    </rPh>
    <phoneticPr fontId="2"/>
  </si>
  <si>
    <t>合　　計</t>
    <phoneticPr fontId="2"/>
  </si>
  <si>
    <t>団体演武出場費</t>
    <rPh sb="0" eb="2">
      <t>ダンタイ</t>
    </rPh>
    <rPh sb="2" eb="4">
      <t>エンブ</t>
    </rPh>
    <rPh sb="4" eb="7">
      <t>シュツジョウヒ</t>
    </rPh>
    <phoneticPr fontId="2"/>
  </si>
  <si>
    <t>２０２５年 第５３回 高知県少林寺拳法大会 納入書</t>
    <rPh sb="4" eb="5">
      <t>ネン</t>
    </rPh>
    <phoneticPr fontId="2"/>
  </si>
  <si>
    <t>第 53 回 高知県少林寺拳法大会　納入合計</t>
    <rPh sb="18" eb="20">
      <t>ノウニュウ</t>
    </rPh>
    <rPh sb="20" eb="2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</si>
</sst>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theme="1"/>
      </left>
      <right style="thin">
        <color theme="1"/>
      </right>
      <top style="double">
        <color indexed="64"/>
      </top>
      <bottom style="medium">
        <color theme="1"/>
      </bottom>
      <diagonal/>
    </border>
    <border>
      <left/>
      <right style="medium">
        <color indexed="64"/>
      </right>
      <top style="double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double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16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0" fillId="0" borderId="21" xfId="0" applyBorder="1">
      <alignment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1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7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>
      <alignment vertical="center"/>
    </xf>
    <xf numFmtId="38" fontId="0" fillId="0" borderId="13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3" xfId="1" applyFont="1" applyBorder="1" applyAlignment="1">
      <alignment horizontal="right" vertical="center" inden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27" xfId="0" applyNumberForma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38" fontId="0" fillId="0" borderId="32" xfId="1" applyFont="1" applyBorder="1" applyAlignment="1">
      <alignment horizontal="right" vertical="center" indent="1"/>
    </xf>
    <xf numFmtId="0" fontId="0" fillId="0" borderId="31" xfId="0" applyBorder="1" applyAlignment="1">
      <alignment horizontal="center" vertical="center"/>
    </xf>
    <xf numFmtId="0" fontId="0" fillId="0" borderId="34" xfId="0" applyBorder="1">
      <alignment vertical="center"/>
    </xf>
    <xf numFmtId="38" fontId="0" fillId="0" borderId="37" xfId="1" applyFont="1" applyBorder="1" applyAlignment="1">
      <alignment horizontal="right" vertical="center" indent="1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0" fillId="0" borderId="35" xfId="0" applyNumberFormat="1" applyBorder="1">
      <alignment vertical="center"/>
    </xf>
    <xf numFmtId="31" fontId="9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A71D51B6-214D-48E6-8E5C-22D57AB747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D3F0-E11C-4B11-B0C4-A8DA9A2864FC}">
  <sheetPr>
    <pageSetUpPr fitToPage="1"/>
  </sheetPr>
  <dimension ref="A1:H24"/>
  <sheetViews>
    <sheetView tabSelected="1" view="pageBreakPreview" zoomScale="99" zoomScaleNormal="100" zoomScaleSheetLayoutView="99" workbookViewId="0">
      <selection activeCell="B4" sqref="B4"/>
    </sheetView>
  </sheetViews>
  <sheetFormatPr defaultRowHeight="13.2" x14ac:dyDescent="0.2"/>
  <cols>
    <col min="1" max="1" width="4.33203125" customWidth="1"/>
    <col min="2" max="2" width="23.33203125" customWidth="1"/>
    <col min="3" max="3" width="9.109375" customWidth="1"/>
    <col min="4" max="4" width="11.5546875" customWidth="1"/>
    <col min="5" max="5" width="19.44140625" customWidth="1"/>
    <col min="6" max="6" width="0.88671875" customWidth="1"/>
    <col min="7" max="7" width="11.88671875" customWidth="1"/>
    <col min="8" max="8" width="12.109375" customWidth="1"/>
  </cols>
  <sheetData>
    <row r="1" spans="1:8" ht="14.4" x14ac:dyDescent="0.2">
      <c r="B1" s="1" t="s">
        <v>73</v>
      </c>
      <c r="E1" s="20"/>
    </row>
    <row r="2" spans="1:8" ht="5.25" customHeight="1" thickBot="1" x14ac:dyDescent="0.25">
      <c r="E2" s="20"/>
    </row>
    <row r="3" spans="1:8" ht="13.8" thickBot="1" x14ac:dyDescent="0.25">
      <c r="B3" s="10" t="s">
        <v>58</v>
      </c>
      <c r="C3" s="14" t="s">
        <v>64</v>
      </c>
      <c r="D3" s="14" t="s">
        <v>63</v>
      </c>
      <c r="E3" s="15" t="s">
        <v>68</v>
      </c>
      <c r="G3" s="53" t="s">
        <v>72</v>
      </c>
      <c r="H3" s="55" t="s">
        <v>70</v>
      </c>
    </row>
    <row r="4" spans="1:8" ht="20.25" customHeight="1" thickTop="1" thickBot="1" x14ac:dyDescent="0.25">
      <c r="A4">
        <v>1</v>
      </c>
      <c r="B4" s="8"/>
      <c r="C4" s="9"/>
      <c r="D4" s="48"/>
      <c r="E4" s="47">
        <f>C4*2000+D4*1000</f>
        <v>0</v>
      </c>
      <c r="F4" s="54"/>
      <c r="G4" s="57"/>
      <c r="H4" s="56">
        <f>G4*5000</f>
        <v>0</v>
      </c>
    </row>
    <row r="5" spans="1:8" ht="20.25" customHeight="1" x14ac:dyDescent="0.2">
      <c r="A5">
        <v>2</v>
      </c>
      <c r="B5" s="8"/>
      <c r="C5" s="9"/>
      <c r="D5" s="48"/>
      <c r="E5" s="47">
        <f t="shared" ref="E5:E23" si="0">C5*2000+D5*1000</f>
        <v>0</v>
      </c>
    </row>
    <row r="6" spans="1:8" ht="20.25" customHeight="1" x14ac:dyDescent="0.2">
      <c r="A6">
        <v>3</v>
      </c>
      <c r="B6" s="8"/>
      <c r="C6" s="9"/>
      <c r="D6" s="48"/>
      <c r="E6" s="47">
        <f t="shared" si="0"/>
        <v>0</v>
      </c>
    </row>
    <row r="7" spans="1:8" ht="20.25" customHeight="1" x14ac:dyDescent="0.2">
      <c r="A7">
        <v>4</v>
      </c>
      <c r="B7" s="8"/>
      <c r="C7" s="9"/>
      <c r="D7" s="48"/>
      <c r="E7" s="47">
        <f t="shared" si="0"/>
        <v>0</v>
      </c>
    </row>
    <row r="8" spans="1:8" ht="20.25" customHeight="1" x14ac:dyDescent="0.2">
      <c r="A8">
        <v>5</v>
      </c>
      <c r="B8" s="8"/>
      <c r="C8" s="9"/>
      <c r="D8" s="48"/>
      <c r="E8" s="47">
        <f t="shared" si="0"/>
        <v>0</v>
      </c>
    </row>
    <row r="9" spans="1:8" ht="20.25" customHeight="1" x14ac:dyDescent="0.2">
      <c r="A9">
        <v>6</v>
      </c>
      <c r="B9" s="8"/>
      <c r="C9" s="9"/>
      <c r="D9" s="48"/>
      <c r="E9" s="47">
        <f t="shared" si="0"/>
        <v>0</v>
      </c>
    </row>
    <row r="10" spans="1:8" ht="20.25" customHeight="1" x14ac:dyDescent="0.2">
      <c r="A10">
        <v>7</v>
      </c>
      <c r="B10" s="8"/>
      <c r="C10" s="38"/>
      <c r="D10" s="48"/>
      <c r="E10" s="47">
        <f t="shared" si="0"/>
        <v>0</v>
      </c>
    </row>
    <row r="11" spans="1:8" ht="20.25" customHeight="1" x14ac:dyDescent="0.2">
      <c r="A11">
        <v>8</v>
      </c>
      <c r="B11" s="8"/>
      <c r="C11" s="38"/>
      <c r="D11" s="48"/>
      <c r="E11" s="47">
        <f t="shared" si="0"/>
        <v>0</v>
      </c>
    </row>
    <row r="12" spans="1:8" ht="20.25" customHeight="1" x14ac:dyDescent="0.2">
      <c r="A12">
        <v>9</v>
      </c>
      <c r="B12" s="8"/>
      <c r="C12" s="38"/>
      <c r="D12" s="48"/>
      <c r="E12" s="47">
        <f t="shared" si="0"/>
        <v>0</v>
      </c>
    </row>
    <row r="13" spans="1:8" ht="20.25" customHeight="1" x14ac:dyDescent="0.2">
      <c r="A13">
        <v>10</v>
      </c>
      <c r="B13" s="8"/>
      <c r="C13" s="38"/>
      <c r="D13" s="48"/>
      <c r="E13" s="47">
        <f t="shared" si="0"/>
        <v>0</v>
      </c>
    </row>
    <row r="14" spans="1:8" ht="16.5" customHeight="1" x14ac:dyDescent="0.2">
      <c r="A14">
        <v>11</v>
      </c>
      <c r="B14" s="8"/>
      <c r="C14" s="38"/>
      <c r="D14" s="48"/>
      <c r="E14" s="47">
        <f t="shared" si="0"/>
        <v>0</v>
      </c>
    </row>
    <row r="15" spans="1:8" ht="16.5" customHeight="1" x14ac:dyDescent="0.2">
      <c r="A15">
        <v>12</v>
      </c>
      <c r="B15" s="8"/>
      <c r="C15" s="38"/>
      <c r="D15" s="48"/>
      <c r="E15" s="47">
        <f t="shared" si="0"/>
        <v>0</v>
      </c>
    </row>
    <row r="16" spans="1:8" ht="16.5" customHeight="1" x14ac:dyDescent="0.2">
      <c r="A16">
        <v>13</v>
      </c>
      <c r="B16" s="8"/>
      <c r="C16" s="38"/>
      <c r="D16" s="48"/>
      <c r="E16" s="47">
        <f t="shared" si="0"/>
        <v>0</v>
      </c>
    </row>
    <row r="17" spans="1:8" ht="16.5" customHeight="1" x14ac:dyDescent="0.2">
      <c r="A17">
        <v>14</v>
      </c>
      <c r="B17" s="8"/>
      <c r="C17" s="38"/>
      <c r="D17" s="48"/>
      <c r="E17" s="47">
        <f t="shared" si="0"/>
        <v>0</v>
      </c>
    </row>
    <row r="18" spans="1:8" ht="16.5" customHeight="1" x14ac:dyDescent="0.2">
      <c r="A18">
        <v>15</v>
      </c>
      <c r="B18" s="8"/>
      <c r="C18" s="38"/>
      <c r="D18" s="48"/>
      <c r="E18" s="47">
        <f t="shared" si="0"/>
        <v>0</v>
      </c>
    </row>
    <row r="19" spans="1:8" ht="16.5" customHeight="1" x14ac:dyDescent="0.2">
      <c r="A19">
        <v>16</v>
      </c>
      <c r="B19" s="8"/>
      <c r="C19" s="38"/>
      <c r="D19" s="48"/>
      <c r="E19" s="47">
        <f t="shared" si="0"/>
        <v>0</v>
      </c>
    </row>
    <row r="20" spans="1:8" ht="16.5" customHeight="1" x14ac:dyDescent="0.2">
      <c r="A20">
        <v>17</v>
      </c>
      <c r="B20" s="8"/>
      <c r="C20" s="38"/>
      <c r="D20" s="48"/>
      <c r="E20" s="47">
        <f t="shared" si="0"/>
        <v>0</v>
      </c>
    </row>
    <row r="21" spans="1:8" ht="16.5" customHeight="1" x14ac:dyDescent="0.2">
      <c r="A21">
        <v>18</v>
      </c>
      <c r="B21" s="8"/>
      <c r="C21" s="38"/>
      <c r="D21" s="48"/>
      <c r="E21" s="47">
        <f t="shared" si="0"/>
        <v>0</v>
      </c>
    </row>
    <row r="22" spans="1:8" ht="16.5" customHeight="1" thickBot="1" x14ac:dyDescent="0.25">
      <c r="A22">
        <v>19</v>
      </c>
      <c r="B22" s="8"/>
      <c r="C22" s="38"/>
      <c r="D22" s="48"/>
      <c r="E22" s="47">
        <f t="shared" si="0"/>
        <v>0</v>
      </c>
    </row>
    <row r="23" spans="1:8" ht="16.5" customHeight="1" thickBot="1" x14ac:dyDescent="0.25">
      <c r="A23">
        <v>20</v>
      </c>
      <c r="B23" s="8"/>
      <c r="C23" s="38"/>
      <c r="D23" s="48"/>
      <c r="E23" s="47">
        <f t="shared" si="0"/>
        <v>0</v>
      </c>
      <c r="H23" s="61" t="s">
        <v>74</v>
      </c>
    </row>
    <row r="24" spans="1:8" ht="24.75" customHeight="1" thickTop="1" thickBot="1" x14ac:dyDescent="0.25">
      <c r="B24" s="6" t="s">
        <v>75</v>
      </c>
      <c r="C24" s="11">
        <f>SUM(C4:C23)</f>
        <v>0</v>
      </c>
      <c r="D24" s="60">
        <f>SUM(D4:D23)</f>
        <v>0</v>
      </c>
      <c r="E24" s="59"/>
      <c r="G24" s="58"/>
      <c r="H24" s="62">
        <f>SUM(E4:E23)+H4</f>
        <v>0</v>
      </c>
    </row>
  </sheetData>
  <phoneticPr fontId="2"/>
  <pageMargins left="0.7" right="0.7" top="0.75" bottom="0.75" header="0.3" footer="0.3"/>
  <pageSetup paperSize="9" scale="9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893D-1F60-4064-8074-33910A36EADF}">
  <dimension ref="A1:E29"/>
  <sheetViews>
    <sheetView workbookViewId="0">
      <selection activeCell="D4" sqref="D4"/>
    </sheetView>
  </sheetViews>
  <sheetFormatPr defaultRowHeight="13.2" x14ac:dyDescent="0.2"/>
  <cols>
    <col min="1" max="1" width="4.33203125" customWidth="1"/>
    <col min="2" max="2" width="14.44140625" customWidth="1"/>
    <col min="3" max="3" width="36.44140625" customWidth="1"/>
  </cols>
  <sheetData>
    <row r="1" spans="1:5" ht="18.75" customHeight="1" x14ac:dyDescent="0.2">
      <c r="B1" s="1" t="s">
        <v>62</v>
      </c>
      <c r="C1" s="1"/>
      <c r="E1" s="20"/>
    </row>
    <row r="2" spans="1:5" ht="7.5" customHeight="1" thickBot="1" x14ac:dyDescent="0.25">
      <c r="E2" s="20"/>
    </row>
    <row r="3" spans="1:5" ht="18.75" customHeight="1" thickBot="1" x14ac:dyDescent="0.25">
      <c r="B3" s="10" t="s">
        <v>58</v>
      </c>
      <c r="C3" s="43" t="s">
        <v>57</v>
      </c>
      <c r="D3" s="14" t="s">
        <v>0</v>
      </c>
      <c r="E3" s="22" t="s">
        <v>1</v>
      </c>
    </row>
    <row r="4" spans="1:5" ht="18" customHeight="1" thickTop="1" x14ac:dyDescent="0.2">
      <c r="A4">
        <v>1</v>
      </c>
      <c r="B4" s="8"/>
      <c r="C4" s="44"/>
      <c r="D4" s="9"/>
      <c r="E4" s="45">
        <v>1000</v>
      </c>
    </row>
    <row r="5" spans="1:5" ht="18" customHeight="1" x14ac:dyDescent="0.2">
      <c r="A5">
        <v>2</v>
      </c>
      <c r="B5" s="8"/>
      <c r="C5" s="44"/>
      <c r="D5" s="9"/>
      <c r="E5" s="45">
        <f>D5*1000</f>
        <v>0</v>
      </c>
    </row>
    <row r="6" spans="1:5" ht="18" customHeight="1" x14ac:dyDescent="0.2">
      <c r="A6">
        <v>3</v>
      </c>
      <c r="B6" s="8"/>
      <c r="C6" s="44"/>
      <c r="D6" s="9"/>
      <c r="E6" s="45">
        <f t="shared" ref="E6:E22" si="0">D6*1000</f>
        <v>0</v>
      </c>
    </row>
    <row r="7" spans="1:5" ht="18" customHeight="1" x14ac:dyDescent="0.2">
      <c r="A7">
        <v>4</v>
      </c>
      <c r="B7" s="8"/>
      <c r="C7" s="44"/>
      <c r="D7" s="9"/>
      <c r="E7" s="45">
        <f t="shared" si="0"/>
        <v>0</v>
      </c>
    </row>
    <row r="8" spans="1:5" ht="18" customHeight="1" x14ac:dyDescent="0.2">
      <c r="A8">
        <v>5</v>
      </c>
      <c r="B8" s="8"/>
      <c r="C8" s="44"/>
      <c r="D8" s="9"/>
      <c r="E8" s="45">
        <f t="shared" si="0"/>
        <v>0</v>
      </c>
    </row>
    <row r="9" spans="1:5" ht="18" customHeight="1" x14ac:dyDescent="0.2">
      <c r="A9">
        <v>6</v>
      </c>
      <c r="B9" s="8"/>
      <c r="C9" s="44"/>
      <c r="D9" s="9"/>
      <c r="E9" s="45">
        <f t="shared" si="0"/>
        <v>0</v>
      </c>
    </row>
    <row r="10" spans="1:5" ht="18" customHeight="1" x14ac:dyDescent="0.2">
      <c r="A10">
        <v>7</v>
      </c>
      <c r="B10" s="8"/>
      <c r="C10" s="44"/>
      <c r="D10" s="38"/>
      <c r="E10" s="45">
        <f t="shared" si="0"/>
        <v>0</v>
      </c>
    </row>
    <row r="11" spans="1:5" ht="18" customHeight="1" x14ac:dyDescent="0.2">
      <c r="A11">
        <v>8</v>
      </c>
      <c r="B11" s="8"/>
      <c r="C11" s="44"/>
      <c r="D11" s="38"/>
      <c r="E11" s="45">
        <f t="shared" si="0"/>
        <v>0</v>
      </c>
    </row>
    <row r="12" spans="1:5" ht="18" customHeight="1" x14ac:dyDescent="0.2">
      <c r="A12">
        <v>9</v>
      </c>
      <c r="B12" s="8"/>
      <c r="C12" s="44"/>
      <c r="D12" s="38"/>
      <c r="E12" s="45">
        <f t="shared" si="0"/>
        <v>0</v>
      </c>
    </row>
    <row r="13" spans="1:5" ht="18" customHeight="1" x14ac:dyDescent="0.2">
      <c r="A13">
        <v>10</v>
      </c>
      <c r="B13" s="8"/>
      <c r="C13" s="44"/>
      <c r="D13" s="38"/>
      <c r="E13" s="45">
        <f t="shared" si="0"/>
        <v>0</v>
      </c>
    </row>
    <row r="14" spans="1:5" ht="17.100000000000001" customHeight="1" x14ac:dyDescent="0.2">
      <c r="A14">
        <v>11</v>
      </c>
      <c r="B14" s="8"/>
      <c r="C14" s="44"/>
      <c r="D14" s="38"/>
      <c r="E14" s="45">
        <f t="shared" si="0"/>
        <v>0</v>
      </c>
    </row>
    <row r="15" spans="1:5" ht="17.100000000000001" customHeight="1" x14ac:dyDescent="0.2">
      <c r="A15">
        <v>12</v>
      </c>
      <c r="B15" s="8"/>
      <c r="C15" s="44"/>
      <c r="D15" s="38"/>
      <c r="E15" s="45">
        <f t="shared" si="0"/>
        <v>0</v>
      </c>
    </row>
    <row r="16" spans="1:5" ht="17.100000000000001" customHeight="1" x14ac:dyDescent="0.2">
      <c r="A16">
        <v>13</v>
      </c>
      <c r="B16" s="8"/>
      <c r="C16" s="44"/>
      <c r="D16" s="38"/>
      <c r="E16" s="45">
        <f t="shared" si="0"/>
        <v>0</v>
      </c>
    </row>
    <row r="17" spans="1:5" ht="17.100000000000001" customHeight="1" x14ac:dyDescent="0.2">
      <c r="A17">
        <v>14</v>
      </c>
      <c r="B17" s="8"/>
      <c r="C17" s="44"/>
      <c r="D17" s="38"/>
      <c r="E17" s="45">
        <f t="shared" si="0"/>
        <v>0</v>
      </c>
    </row>
    <row r="18" spans="1:5" ht="15.9" customHeight="1" x14ac:dyDescent="0.2">
      <c r="A18">
        <v>15</v>
      </c>
      <c r="B18" s="8"/>
      <c r="C18" s="44"/>
      <c r="D18" s="38"/>
      <c r="E18" s="45">
        <f t="shared" si="0"/>
        <v>0</v>
      </c>
    </row>
    <row r="19" spans="1:5" ht="15.9" customHeight="1" x14ac:dyDescent="0.2">
      <c r="A19">
        <v>16</v>
      </c>
      <c r="B19" s="8"/>
      <c r="C19" s="44"/>
      <c r="D19" s="38"/>
      <c r="E19" s="45">
        <f t="shared" si="0"/>
        <v>0</v>
      </c>
    </row>
    <row r="20" spans="1:5" ht="15.9" customHeight="1" x14ac:dyDescent="0.2">
      <c r="A20">
        <v>17</v>
      </c>
      <c r="B20" s="8"/>
      <c r="C20" s="44"/>
      <c r="D20" s="38"/>
      <c r="E20" s="45">
        <f t="shared" si="0"/>
        <v>0</v>
      </c>
    </row>
    <row r="21" spans="1:5" ht="15.9" customHeight="1" x14ac:dyDescent="0.2">
      <c r="A21">
        <v>18</v>
      </c>
      <c r="B21" s="8"/>
      <c r="C21" s="44"/>
      <c r="D21" s="38"/>
      <c r="E21" s="45">
        <f t="shared" si="0"/>
        <v>0</v>
      </c>
    </row>
    <row r="22" spans="1:5" ht="15.9" customHeight="1" x14ac:dyDescent="0.2">
      <c r="A22">
        <v>19</v>
      </c>
      <c r="B22" s="8"/>
      <c r="C22" s="44"/>
      <c r="D22" s="38"/>
      <c r="E22" s="45">
        <f t="shared" si="0"/>
        <v>0</v>
      </c>
    </row>
    <row r="23" spans="1:5" ht="15" customHeight="1" x14ac:dyDescent="0.2">
      <c r="A23">
        <v>20</v>
      </c>
      <c r="B23" s="8"/>
      <c r="C23" s="44"/>
      <c r="D23" s="38"/>
      <c r="E23" s="45">
        <f>D23*1000</f>
        <v>0</v>
      </c>
    </row>
    <row r="24" spans="1:5" ht="15" customHeight="1" x14ac:dyDescent="0.2">
      <c r="A24">
        <v>21</v>
      </c>
      <c r="B24" s="8"/>
      <c r="C24" s="44"/>
      <c r="D24" s="38"/>
      <c r="E24" s="45">
        <f>D24*1000</f>
        <v>0</v>
      </c>
    </row>
    <row r="25" spans="1:5" ht="15" customHeight="1" x14ac:dyDescent="0.2">
      <c r="A25">
        <v>22</v>
      </c>
      <c r="B25" s="8"/>
      <c r="C25" s="44"/>
      <c r="D25" s="38"/>
      <c r="E25" s="45">
        <f t="shared" ref="E25:E28" si="1">D25*1000</f>
        <v>0</v>
      </c>
    </row>
    <row r="26" spans="1:5" ht="15" customHeight="1" x14ac:dyDescent="0.2">
      <c r="A26">
        <v>23</v>
      </c>
      <c r="B26" s="8"/>
      <c r="C26" s="44"/>
      <c r="D26" s="38"/>
      <c r="E26" s="45">
        <f t="shared" si="1"/>
        <v>0</v>
      </c>
    </row>
    <row r="27" spans="1:5" ht="15" customHeight="1" x14ac:dyDescent="0.2">
      <c r="A27">
        <v>24</v>
      </c>
      <c r="B27" s="8"/>
      <c r="C27" s="44"/>
      <c r="D27" s="38"/>
      <c r="E27" s="45">
        <f t="shared" si="1"/>
        <v>0</v>
      </c>
    </row>
    <row r="28" spans="1:5" ht="15" customHeight="1" thickBot="1" x14ac:dyDescent="0.25">
      <c r="A28">
        <v>25</v>
      </c>
      <c r="B28" s="4"/>
      <c r="C28" s="44"/>
      <c r="D28" s="38"/>
      <c r="E28" s="45">
        <f t="shared" si="1"/>
        <v>0</v>
      </c>
    </row>
    <row r="29" spans="1:5" ht="18.75" customHeight="1" thickBot="1" x14ac:dyDescent="0.25">
      <c r="C29" s="6" t="s">
        <v>2</v>
      </c>
      <c r="D29" s="46">
        <f>SUM(D4:D28)</f>
        <v>0</v>
      </c>
      <c r="E29" s="46">
        <f>SUM(E4:E28)</f>
        <v>1000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8"/>
  <sheetViews>
    <sheetView workbookViewId="0">
      <selection activeCell="C10" sqref="C10"/>
    </sheetView>
  </sheetViews>
  <sheetFormatPr defaultRowHeight="13.2" x14ac:dyDescent="0.2"/>
  <cols>
    <col min="1" max="1" width="3.77734375" customWidth="1"/>
    <col min="2" max="2" width="34.6640625" customWidth="1"/>
    <col min="3" max="3" width="15.109375" customWidth="1"/>
    <col min="4" max="4" width="12.6640625" customWidth="1"/>
    <col min="5" max="5" width="14.77734375" style="21" customWidth="1"/>
    <col min="6" max="6" width="1.77734375" customWidth="1"/>
  </cols>
  <sheetData>
    <row r="1" spans="2:8" ht="6" customHeight="1" x14ac:dyDescent="0.2">
      <c r="E1" s="20"/>
    </row>
    <row r="2" spans="2:8" ht="21" customHeight="1" x14ac:dyDescent="0.2">
      <c r="B2" s="1" t="s">
        <v>77</v>
      </c>
      <c r="E2" s="20"/>
      <c r="G2" s="1"/>
      <c r="H2" s="1"/>
    </row>
    <row r="3" spans="2:8" ht="11.25" customHeight="1" x14ac:dyDescent="0.2">
      <c r="E3" s="20"/>
    </row>
    <row r="4" spans="2:8" ht="20.25" customHeight="1" thickBot="1" x14ac:dyDescent="0.25">
      <c r="B4" s="1" t="s">
        <v>68</v>
      </c>
      <c r="E4" s="20"/>
    </row>
    <row r="5" spans="2:8" ht="20.100000000000001" customHeight="1" thickBot="1" x14ac:dyDescent="0.25">
      <c r="B5" s="10" t="s">
        <v>61</v>
      </c>
      <c r="C5" s="14" t="s">
        <v>3</v>
      </c>
      <c r="D5" s="15" t="s">
        <v>4</v>
      </c>
    </row>
    <row r="6" spans="2:8" ht="20.100000000000001" customHeight="1" thickTop="1" thickBot="1" x14ac:dyDescent="0.25">
      <c r="B6" s="16">
        <v>2000</v>
      </c>
      <c r="C6" s="17">
        <f>出場費集計!C24</f>
        <v>0</v>
      </c>
      <c r="D6" s="36">
        <f>B6*C6</f>
        <v>0</v>
      </c>
    </row>
    <row r="7" spans="2:8" ht="9.75" customHeight="1" x14ac:dyDescent="0.2">
      <c r="E7" s="20"/>
    </row>
    <row r="8" spans="2:8" ht="19.8" customHeight="1" thickBot="1" x14ac:dyDescent="0.25">
      <c r="B8" s="1" t="s">
        <v>69</v>
      </c>
      <c r="E8" s="20"/>
    </row>
    <row r="9" spans="2:8" ht="19.8" customHeight="1" thickBot="1" x14ac:dyDescent="0.25">
      <c r="B9" s="10" t="s">
        <v>61</v>
      </c>
      <c r="C9" s="14" t="s">
        <v>67</v>
      </c>
      <c r="D9" s="15" t="s">
        <v>4</v>
      </c>
      <c r="E9" s="20"/>
    </row>
    <row r="10" spans="2:8" ht="19.8" customHeight="1" thickTop="1" thickBot="1" x14ac:dyDescent="0.25">
      <c r="B10" s="16">
        <v>1000</v>
      </c>
      <c r="C10" s="17">
        <f>出場費集計!D24</f>
        <v>0</v>
      </c>
      <c r="D10" s="36">
        <f>B10*C10</f>
        <v>0</v>
      </c>
      <c r="E10" s="20"/>
    </row>
    <row r="11" spans="2:8" ht="19.8" customHeight="1" x14ac:dyDescent="0.2">
      <c r="B11" s="2"/>
      <c r="C11" s="2"/>
      <c r="D11" s="2"/>
      <c r="E11" s="20"/>
    </row>
    <row r="12" spans="2:8" ht="19.8" customHeight="1" thickBot="1" x14ac:dyDescent="0.25">
      <c r="B12" s="1" t="s">
        <v>66</v>
      </c>
      <c r="E12" s="20"/>
    </row>
    <row r="13" spans="2:8" ht="19.8" customHeight="1" thickBot="1" x14ac:dyDescent="0.25">
      <c r="B13" s="10" t="s">
        <v>61</v>
      </c>
      <c r="C13" s="14" t="s">
        <v>71</v>
      </c>
      <c r="D13" s="15" t="s">
        <v>4</v>
      </c>
      <c r="E13" s="20"/>
    </row>
    <row r="14" spans="2:8" ht="19.8" customHeight="1" thickTop="1" thickBot="1" x14ac:dyDescent="0.25">
      <c r="B14" s="16">
        <v>5000</v>
      </c>
      <c r="C14" s="17">
        <f>出場費集計!G4</f>
        <v>0</v>
      </c>
      <c r="D14" s="36">
        <f>B14*C14</f>
        <v>0</v>
      </c>
      <c r="E14" s="20"/>
    </row>
    <row r="15" spans="2:8" ht="19.8" customHeight="1" x14ac:dyDescent="0.2">
      <c r="B15" s="2"/>
      <c r="C15" s="2"/>
      <c r="D15" s="2"/>
      <c r="E15" s="20"/>
    </row>
    <row r="16" spans="2:8" ht="15" thickBot="1" x14ac:dyDescent="0.25">
      <c r="B16" s="1" t="s">
        <v>13</v>
      </c>
      <c r="E16" s="20"/>
    </row>
    <row r="17" spans="1:7" ht="20.100000000000001" customHeight="1" thickBot="1" x14ac:dyDescent="0.25">
      <c r="B17" s="10" t="s">
        <v>19</v>
      </c>
      <c r="C17" s="14" t="s">
        <v>0</v>
      </c>
      <c r="D17" s="22" t="s">
        <v>1</v>
      </c>
      <c r="E17"/>
      <c r="G17" s="1"/>
    </row>
    <row r="18" spans="1:7" ht="20.100000000000001" customHeight="1" thickTop="1" thickBot="1" x14ac:dyDescent="0.25">
      <c r="B18" s="49">
        <v>1000</v>
      </c>
      <c r="C18" s="50">
        <f>'各所属保存用　賛助会費'!D29</f>
        <v>0</v>
      </c>
      <c r="D18" s="51">
        <f>C18*B18</f>
        <v>0</v>
      </c>
      <c r="E18"/>
    </row>
    <row r="19" spans="1:7" ht="3.75" customHeight="1" x14ac:dyDescent="0.2">
      <c r="C19" s="2"/>
      <c r="E19" s="20"/>
    </row>
    <row r="20" spans="1:7" ht="1.5" customHeight="1" x14ac:dyDescent="0.2">
      <c r="C20" s="2"/>
      <c r="E20" s="20"/>
    </row>
    <row r="21" spans="1:7" ht="7.5" customHeight="1" x14ac:dyDescent="0.2">
      <c r="C21" s="2"/>
      <c r="E21" s="20"/>
    </row>
    <row r="22" spans="1:7" ht="21" customHeight="1" x14ac:dyDescent="0.2">
      <c r="B22" s="1" t="s">
        <v>40</v>
      </c>
      <c r="C22" s="2"/>
      <c r="E22" s="20"/>
    </row>
    <row r="23" spans="1:7" ht="4.5" customHeight="1" thickBot="1" x14ac:dyDescent="0.25">
      <c r="C23" s="2"/>
      <c r="E23" s="20"/>
    </row>
    <row r="24" spans="1:7" ht="20.100000000000001" customHeight="1" thickBot="1" x14ac:dyDescent="0.25">
      <c r="B24" s="10" t="s">
        <v>6</v>
      </c>
      <c r="C24" s="14" t="s">
        <v>7</v>
      </c>
      <c r="D24" s="14" t="s">
        <v>8</v>
      </c>
      <c r="E24" s="22" t="s">
        <v>9</v>
      </c>
    </row>
    <row r="25" spans="1:7" ht="20.100000000000001" customHeight="1" thickTop="1" x14ac:dyDescent="0.2">
      <c r="A25">
        <v>1</v>
      </c>
      <c r="B25" s="8"/>
      <c r="C25" s="18"/>
      <c r="D25" s="9"/>
      <c r="E25" s="27">
        <f>C25*D25</f>
        <v>0</v>
      </c>
    </row>
    <row r="26" spans="1:7" ht="20.100000000000001" customHeight="1" x14ac:dyDescent="0.2">
      <c r="A26">
        <v>2</v>
      </c>
      <c r="B26" s="8"/>
      <c r="C26" s="18"/>
      <c r="D26" s="9"/>
      <c r="E26" s="27">
        <f t="shared" ref="E26:E33" si="0">C26*D26</f>
        <v>0</v>
      </c>
    </row>
    <row r="27" spans="1:7" ht="20.100000000000001" customHeight="1" x14ac:dyDescent="0.2">
      <c r="A27">
        <v>3</v>
      </c>
      <c r="B27" s="8"/>
      <c r="C27" s="18"/>
      <c r="D27" s="9"/>
      <c r="E27" s="27">
        <f t="shared" si="0"/>
        <v>0</v>
      </c>
    </row>
    <row r="28" spans="1:7" ht="20.100000000000001" customHeight="1" x14ac:dyDescent="0.2">
      <c r="A28">
        <v>4</v>
      </c>
      <c r="B28" s="8"/>
      <c r="C28" s="18"/>
      <c r="D28" s="9"/>
      <c r="E28" s="27">
        <f t="shared" si="0"/>
        <v>0</v>
      </c>
    </row>
    <row r="29" spans="1:7" ht="20.100000000000001" customHeight="1" x14ac:dyDescent="0.2">
      <c r="A29">
        <v>5</v>
      </c>
      <c r="B29" s="8"/>
      <c r="C29" s="18"/>
      <c r="D29" s="9"/>
      <c r="E29" s="27">
        <f t="shared" si="0"/>
        <v>0</v>
      </c>
    </row>
    <row r="30" spans="1:7" ht="20.100000000000001" customHeight="1" x14ac:dyDescent="0.2">
      <c r="A30">
        <v>6</v>
      </c>
      <c r="B30" s="8"/>
      <c r="C30" s="18"/>
      <c r="D30" s="9"/>
      <c r="E30" s="27">
        <f t="shared" si="0"/>
        <v>0</v>
      </c>
    </row>
    <row r="31" spans="1:7" ht="20.100000000000001" customHeight="1" x14ac:dyDescent="0.2">
      <c r="A31">
        <v>7</v>
      </c>
      <c r="B31" s="8"/>
      <c r="C31" s="18"/>
      <c r="D31" s="9"/>
      <c r="E31" s="27">
        <f t="shared" si="0"/>
        <v>0</v>
      </c>
    </row>
    <row r="32" spans="1:7" ht="20.100000000000001" customHeight="1" x14ac:dyDescent="0.2">
      <c r="A32">
        <v>8</v>
      </c>
      <c r="B32" s="8"/>
      <c r="C32" s="18"/>
      <c r="D32" s="9"/>
      <c r="E32" s="27">
        <f t="shared" si="0"/>
        <v>0</v>
      </c>
    </row>
    <row r="33" spans="1:5" ht="20.100000000000001" customHeight="1" x14ac:dyDescent="0.2">
      <c r="A33">
        <v>9</v>
      </c>
      <c r="B33" s="8"/>
      <c r="C33" s="18"/>
      <c r="D33" s="9"/>
      <c r="E33" s="27">
        <f t="shared" si="0"/>
        <v>0</v>
      </c>
    </row>
    <row r="34" spans="1:5" ht="20.100000000000001" customHeight="1" thickBot="1" x14ac:dyDescent="0.25">
      <c r="A34">
        <v>10</v>
      </c>
      <c r="B34" s="4"/>
      <c r="C34" s="24"/>
      <c r="D34" s="5"/>
      <c r="E34" s="28">
        <f>C34*D34</f>
        <v>0</v>
      </c>
    </row>
    <row r="35" spans="1:5" ht="20.100000000000001" customHeight="1" thickBot="1" x14ac:dyDescent="0.25">
      <c r="C35" s="6" t="s">
        <v>2</v>
      </c>
      <c r="D35" s="11">
        <f>SUM(D25:D34)</f>
        <v>0</v>
      </c>
      <c r="E35" s="19">
        <f>SUM(E25:E34)</f>
        <v>0</v>
      </c>
    </row>
    <row r="36" spans="1:5" ht="8.25" customHeight="1" x14ac:dyDescent="0.2">
      <c r="E36" s="20"/>
    </row>
    <row r="37" spans="1:5" ht="8.25" customHeight="1" x14ac:dyDescent="0.2">
      <c r="E37" s="20"/>
    </row>
    <row r="38" spans="1:5" ht="2.25" customHeight="1" x14ac:dyDescent="0.2">
      <c r="E38" s="20"/>
    </row>
    <row r="39" spans="1:5" ht="21" customHeight="1" x14ac:dyDescent="0.2">
      <c r="B39" s="1" t="s">
        <v>78</v>
      </c>
      <c r="E39" s="20"/>
    </row>
    <row r="40" spans="1:5" ht="3" customHeight="1" thickBot="1" x14ac:dyDescent="0.25">
      <c r="E40" s="20"/>
    </row>
    <row r="41" spans="1:5" ht="20.100000000000001" customHeight="1" thickBot="1" x14ac:dyDescent="0.25">
      <c r="B41" s="10" t="s">
        <v>5</v>
      </c>
      <c r="C41" s="14" t="s">
        <v>1</v>
      </c>
      <c r="D41" s="15" t="s">
        <v>15</v>
      </c>
    </row>
    <row r="42" spans="1:5" ht="20.100000000000001" customHeight="1" thickTop="1" x14ac:dyDescent="0.2">
      <c r="B42" s="29" t="s">
        <v>68</v>
      </c>
      <c r="C42" s="30">
        <f>B6</f>
        <v>2000</v>
      </c>
      <c r="D42" s="31">
        <f>D6</f>
        <v>0</v>
      </c>
    </row>
    <row r="43" spans="1:5" ht="20.100000000000001" customHeight="1" x14ac:dyDescent="0.2">
      <c r="B43" s="8" t="s">
        <v>69</v>
      </c>
      <c r="C43" s="18">
        <f>B10</f>
        <v>1000</v>
      </c>
      <c r="D43" s="45">
        <f>D10</f>
        <v>0</v>
      </c>
    </row>
    <row r="44" spans="1:5" ht="20.100000000000001" customHeight="1" x14ac:dyDescent="0.2">
      <c r="B44" s="8" t="s">
        <v>76</v>
      </c>
      <c r="C44" s="18">
        <f>B14</f>
        <v>5000</v>
      </c>
      <c r="D44" s="45">
        <f>D14</f>
        <v>0</v>
      </c>
    </row>
    <row r="45" spans="1:5" ht="20.100000000000001" customHeight="1" x14ac:dyDescent="0.2">
      <c r="B45" s="3" t="s">
        <v>13</v>
      </c>
      <c r="C45" s="18">
        <f>B18</f>
        <v>1000</v>
      </c>
      <c r="D45" s="13">
        <f>D18</f>
        <v>0</v>
      </c>
    </row>
    <row r="46" spans="1:5" ht="19.2" customHeight="1" thickBot="1" x14ac:dyDescent="0.25">
      <c r="B46" s="52" t="s">
        <v>14</v>
      </c>
      <c r="C46" s="24" t="s">
        <v>65</v>
      </c>
      <c r="D46" s="23">
        <f>E35</f>
        <v>0</v>
      </c>
    </row>
    <row r="47" spans="1:5" ht="20.100000000000001" customHeight="1" thickBot="1" x14ac:dyDescent="0.25">
      <c r="C47" s="6" t="s">
        <v>17</v>
      </c>
      <c r="D47" s="26">
        <f>SUM(D42:D46)</f>
        <v>0</v>
      </c>
    </row>
    <row r="50" spans="2:7" ht="16.2" x14ac:dyDescent="0.2">
      <c r="B50" s="12" t="s">
        <v>18</v>
      </c>
      <c r="C50" s="25">
        <f>D47</f>
        <v>0</v>
      </c>
      <c r="D50" s="7" t="s">
        <v>16</v>
      </c>
    </row>
    <row r="51" spans="2:7" ht="6" customHeight="1" x14ac:dyDescent="0.2">
      <c r="B51" s="32"/>
      <c r="D51" s="2"/>
    </row>
    <row r="52" spans="2:7" ht="27.75" customHeight="1" x14ac:dyDescent="0.2">
      <c r="B52" s="12" t="s">
        <v>11</v>
      </c>
      <c r="C52" s="63">
        <v>45830</v>
      </c>
      <c r="D52" s="63"/>
    </row>
    <row r="53" spans="2:7" ht="6.75" customHeight="1" x14ac:dyDescent="0.2">
      <c r="B53" s="33"/>
      <c r="D53" s="2"/>
    </row>
    <row r="54" spans="2:7" ht="30" customHeight="1" x14ac:dyDescent="0.2">
      <c r="B54" s="65" t="s">
        <v>12</v>
      </c>
      <c r="C54" s="67"/>
      <c r="D54" s="67"/>
      <c r="G54" s="2"/>
    </row>
    <row r="55" spans="2:7" ht="24.75" customHeight="1" x14ac:dyDescent="0.2">
      <c r="B55" s="66"/>
      <c r="C55" s="64"/>
      <c r="D55" s="64"/>
    </row>
    <row r="56" spans="2:7" ht="6" customHeight="1" x14ac:dyDescent="0.2">
      <c r="B56" s="33"/>
      <c r="D56" s="2"/>
    </row>
    <row r="57" spans="2:7" ht="29.25" customHeight="1" x14ac:dyDescent="0.2">
      <c r="B57" s="65" t="s">
        <v>10</v>
      </c>
      <c r="C57" s="67"/>
      <c r="D57" s="67"/>
    </row>
    <row r="58" spans="2:7" ht="25.5" customHeight="1" x14ac:dyDescent="0.2">
      <c r="B58" s="66"/>
      <c r="C58" s="64"/>
      <c r="D58" s="64"/>
    </row>
  </sheetData>
  <mergeCells count="7">
    <mergeCell ref="C52:D52"/>
    <mergeCell ref="C55:D55"/>
    <mergeCell ref="B54:B55"/>
    <mergeCell ref="B57:B58"/>
    <mergeCell ref="C54:D54"/>
    <mergeCell ref="C58:D58"/>
    <mergeCell ref="C57:D57"/>
  </mergeCells>
  <phoneticPr fontId="2"/>
  <dataValidations count="2">
    <dataValidation type="list" allowBlank="1" showInputMessage="1" showErrorMessage="1" sqref="C55" xr:uid="{4E8DD4A6-1A52-44A7-906A-204F5A09FB59}">
      <formula1>所属</formula1>
    </dataValidation>
    <dataValidation type="list" allowBlank="1" showInputMessage="1" showErrorMessage="1" sqref="C58" xr:uid="{324CEA46-58FA-479C-9350-271D953D4DAC}">
      <formula1>所属長</formula1>
    </dataValidation>
  </dataValidations>
  <pageMargins left="0.7" right="0.7" top="0.75" bottom="0.75" header="0.3" footer="0.3"/>
  <pageSetup paperSize="9" scale="88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51C6F-39B2-4E92-90BC-7A7FB9AFF5EA}">
  <dimension ref="A1:C23"/>
  <sheetViews>
    <sheetView workbookViewId="0">
      <selection activeCell="B3" sqref="B3"/>
    </sheetView>
  </sheetViews>
  <sheetFormatPr defaultRowHeight="13.2" x14ac:dyDescent="0.2"/>
  <cols>
    <col min="1" max="1" width="3" customWidth="1"/>
    <col min="2" max="2" width="21.44140625" bestFit="1" customWidth="1"/>
    <col min="3" max="3" width="20.21875" customWidth="1"/>
    <col min="4" max="4" width="14.6640625" customWidth="1"/>
  </cols>
  <sheetData>
    <row r="1" spans="1:3" x14ac:dyDescent="0.15">
      <c r="A1" s="34"/>
      <c r="B1" s="35" t="s">
        <v>20</v>
      </c>
      <c r="C1" s="38" t="s">
        <v>41</v>
      </c>
    </row>
    <row r="2" spans="1:3" x14ac:dyDescent="0.15">
      <c r="A2" s="34">
        <v>1</v>
      </c>
      <c r="B2" s="40" t="s">
        <v>21</v>
      </c>
      <c r="C2" s="39" t="s">
        <v>50</v>
      </c>
    </row>
    <row r="3" spans="1:3" x14ac:dyDescent="0.15">
      <c r="A3" s="34">
        <v>2</v>
      </c>
      <c r="B3" s="41" t="s">
        <v>22</v>
      </c>
      <c r="C3" s="39" t="s">
        <v>46</v>
      </c>
    </row>
    <row r="4" spans="1:3" x14ac:dyDescent="0.15">
      <c r="A4" s="34">
        <v>3</v>
      </c>
      <c r="B4" s="41" t="s">
        <v>23</v>
      </c>
      <c r="C4" s="39" t="s">
        <v>48</v>
      </c>
    </row>
    <row r="5" spans="1:3" x14ac:dyDescent="0.15">
      <c r="A5" s="34">
        <v>4</v>
      </c>
      <c r="B5" s="41" t="s">
        <v>24</v>
      </c>
      <c r="C5" s="39" t="s">
        <v>55</v>
      </c>
    </row>
    <row r="6" spans="1:3" x14ac:dyDescent="0.15">
      <c r="A6" s="34">
        <v>5</v>
      </c>
      <c r="B6" s="41" t="s">
        <v>25</v>
      </c>
      <c r="C6" s="39" t="s">
        <v>47</v>
      </c>
    </row>
    <row r="7" spans="1:3" x14ac:dyDescent="0.15">
      <c r="A7" s="34">
        <v>6</v>
      </c>
      <c r="B7" s="41" t="s">
        <v>26</v>
      </c>
      <c r="C7" s="39" t="s">
        <v>54</v>
      </c>
    </row>
    <row r="8" spans="1:3" x14ac:dyDescent="0.15">
      <c r="A8" s="34">
        <v>7</v>
      </c>
      <c r="B8" s="41" t="s">
        <v>27</v>
      </c>
      <c r="C8" s="39" t="s">
        <v>51</v>
      </c>
    </row>
    <row r="9" spans="1:3" x14ac:dyDescent="0.15">
      <c r="A9" s="34">
        <v>8</v>
      </c>
      <c r="B9" s="41" t="s">
        <v>28</v>
      </c>
      <c r="C9" s="39" t="s">
        <v>42</v>
      </c>
    </row>
    <row r="10" spans="1:3" x14ac:dyDescent="0.15">
      <c r="A10" s="34">
        <v>9</v>
      </c>
      <c r="B10" s="41" t="s">
        <v>29</v>
      </c>
      <c r="C10" s="39" t="s">
        <v>49</v>
      </c>
    </row>
    <row r="11" spans="1:3" x14ac:dyDescent="0.15">
      <c r="A11" s="34">
        <v>10</v>
      </c>
      <c r="B11" s="41" t="s">
        <v>30</v>
      </c>
      <c r="C11" s="39" t="s">
        <v>44</v>
      </c>
    </row>
    <row r="12" spans="1:3" x14ac:dyDescent="0.15">
      <c r="A12" s="34">
        <v>11</v>
      </c>
      <c r="B12" s="41" t="s">
        <v>31</v>
      </c>
      <c r="C12" s="39" t="s">
        <v>43</v>
      </c>
    </row>
    <row r="13" spans="1:3" x14ac:dyDescent="0.15">
      <c r="A13" s="34">
        <v>12</v>
      </c>
      <c r="B13" s="41" t="s">
        <v>32</v>
      </c>
      <c r="C13" s="39" t="s">
        <v>60</v>
      </c>
    </row>
    <row r="14" spans="1:3" x14ac:dyDescent="0.15">
      <c r="A14" s="34">
        <v>13</v>
      </c>
      <c r="B14" s="41" t="s">
        <v>33</v>
      </c>
      <c r="C14" s="39" t="s">
        <v>45</v>
      </c>
    </row>
    <row r="15" spans="1:3" x14ac:dyDescent="0.15">
      <c r="A15" s="34">
        <v>14</v>
      </c>
      <c r="B15" s="41" t="s">
        <v>34</v>
      </c>
      <c r="C15" s="39" t="s">
        <v>53</v>
      </c>
    </row>
    <row r="16" spans="1:3" x14ac:dyDescent="0.15">
      <c r="A16" s="34">
        <v>15</v>
      </c>
      <c r="B16" s="37" t="s">
        <v>35</v>
      </c>
      <c r="C16" s="39" t="s">
        <v>52</v>
      </c>
    </row>
    <row r="17" spans="1:2" x14ac:dyDescent="0.15">
      <c r="A17" s="34">
        <v>16</v>
      </c>
      <c r="B17" s="41" t="s">
        <v>36</v>
      </c>
    </row>
    <row r="18" spans="1:2" x14ac:dyDescent="0.15">
      <c r="A18" s="34">
        <v>17</v>
      </c>
      <c r="B18" s="41" t="s">
        <v>37</v>
      </c>
    </row>
    <row r="19" spans="1:2" x14ac:dyDescent="0.15">
      <c r="A19" s="34">
        <v>18</v>
      </c>
      <c r="B19" s="41" t="s">
        <v>38</v>
      </c>
    </row>
    <row r="20" spans="1:2" x14ac:dyDescent="0.15">
      <c r="A20" s="34">
        <v>19</v>
      </c>
      <c r="B20" s="41" t="s">
        <v>39</v>
      </c>
    </row>
    <row r="21" spans="1:2" x14ac:dyDescent="0.15">
      <c r="A21" s="34">
        <v>20</v>
      </c>
      <c r="B21" s="41" t="s">
        <v>59</v>
      </c>
    </row>
    <row r="22" spans="1:2" x14ac:dyDescent="0.15">
      <c r="A22" s="34">
        <v>21</v>
      </c>
    </row>
    <row r="23" spans="1:2" x14ac:dyDescent="0.2">
      <c r="B23" s="42" t="s">
        <v>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出場費集計</vt:lpstr>
      <vt:lpstr>各所属保存用　賛助会費</vt:lpstr>
      <vt:lpstr>納入書</vt:lpstr>
      <vt:lpstr>所属データ</vt:lpstr>
      <vt:lpstr>所属</vt:lpstr>
      <vt:lpstr>所属長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圭一郎 中越</cp:lastModifiedBy>
  <cp:lastPrinted>2025-03-23T03:11:31Z</cp:lastPrinted>
  <dcterms:created xsi:type="dcterms:W3CDTF">2022-05-08T12:25:51Z</dcterms:created>
  <dcterms:modified xsi:type="dcterms:W3CDTF">2025-05-02T02:29:45Z</dcterms:modified>
</cp:coreProperties>
</file>